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PRESTAÇÕES DE CONTAS 2022\"/>
    </mc:Choice>
  </mc:AlternateContent>
  <bookViews>
    <workbookView xWindow="0" yWindow="0" windowWidth="28800" windowHeight="123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7" i="1" l="1"/>
  <c r="I86" i="1"/>
  <c r="I47" i="1"/>
  <c r="G37" i="1" l="1"/>
  <c r="G34" i="1"/>
  <c r="I24" i="1"/>
</calcChain>
</file>

<file path=xl/sharedStrings.xml><?xml version="1.0" encoding="utf-8"?>
<sst xmlns="http://schemas.openxmlformats.org/spreadsheetml/2006/main" count="171" uniqueCount="110">
  <si>
    <t>ANEXO 24 - ÁREA MUNICIPAL</t>
  </si>
  <si>
    <t>REPASSE AO TERCEIRO SETOR</t>
  </si>
  <si>
    <t>DEMOSNTRATIVO INTEGRAL DAS RECEITAS E DESPESAS</t>
  </si>
  <si>
    <t xml:space="preserve">AUXÍLIOS/ SUBVENCÇÃO / CONTRIBUIÇÕES </t>
  </si>
  <si>
    <t>ÓRGÃO CONCESSOR: PREFEITURA MUNICIPAL DE CÂNDIDO MOTA S- SP</t>
  </si>
  <si>
    <t xml:space="preserve">TIPO DE CONCESSÃO: Subvenção </t>
  </si>
  <si>
    <t>Termo de Colaboração nº002/2017 - Edital de Credenciamento nº001/2017</t>
  </si>
  <si>
    <t>OBJETO: Desenvolvimento de atividades complementares, visando atender a demanda reprimida em vagas de creches existentes no Município.</t>
  </si>
  <si>
    <t>EXERCÍCIO: 2022</t>
  </si>
  <si>
    <t>ENTIDADE BENEFICIÁRIA: Associação de Proteção à Maternidade e à Infância " Creche Menino Jesus"</t>
  </si>
  <si>
    <t>CNPJ: 44.492.825/0001-46</t>
  </si>
  <si>
    <t>ENDEREÇO: Rua Antonio Franciscatto, 755 - Vila Assunta - CEP: 19883-026</t>
  </si>
  <si>
    <t>RESPONSÁVEL(IS) PELA ENTIDADE: José Flávio Urbanetti</t>
  </si>
  <si>
    <t>DEMONSTRATIVO DOS REPASSES  PÚBLICOS RECEBIDOS</t>
  </si>
  <si>
    <t>VALORES PREVISTOS</t>
  </si>
  <si>
    <t>DOC. DE CRÉDITOS Nº</t>
  </si>
  <si>
    <t>DATA</t>
  </si>
  <si>
    <t>VALORES REPASSADOS - r$</t>
  </si>
  <si>
    <t>RECEITA COM APLICAÇÕES E FINANCEIRAS DOS REPASSES PÚBLICOS</t>
  </si>
  <si>
    <t>TOTAL</t>
  </si>
  <si>
    <t>RECURSOS PRÓPRIOS APLICADOS PELA ENTIDADE</t>
  </si>
  <si>
    <t xml:space="preserve">O Signatário na qualidade de representando da Entidade da Associação de Proteção à Maternidade e à Infância "Creche Menino Jesus", vem indicar, na forma abaixo detalhada a aplicação dos recursos recebidos no exercício supra mencionado, importância total de R$ 81.438,30 (Oitenta e Um   Mil, Quatrocentos e Trinta e Oito Reais e Trinta Centavos). </t>
  </si>
  <si>
    <t>DEMOSNTRATIVO DAS DESPESAS REALIZADAS</t>
  </si>
  <si>
    <t>CATEGORIA OU FINALIDADE DA DESPESA</t>
  </si>
  <si>
    <t>PERÍODO DE REALIZAÇÃO</t>
  </si>
  <si>
    <t>VALOR APLICADO r$</t>
  </si>
  <si>
    <t>PRESTADORES DE SERVIÇO</t>
  </si>
  <si>
    <t>EQUIPAMENTOS</t>
  </si>
  <si>
    <t>MATERIAIS DE CONSUMO</t>
  </si>
  <si>
    <t>ENCARGOS SOCIAIS /  PESSOAL</t>
  </si>
  <si>
    <t>RECURSO PÚBLICO NÃO APLICADO</t>
  </si>
  <si>
    <t>VALOR DEVOLVIDO AO ÓRGÃO CONCESSOR</t>
  </si>
  <si>
    <t>VALOR AUTORIZADO PARA APLICAÇÃO NO EXERCÍCIO SEGUINTE</t>
  </si>
  <si>
    <t>RELAÇÃO DAS DESPESAS (4)</t>
  </si>
  <si>
    <t>DATA DO</t>
  </si>
  <si>
    <t>ESPECIFICAÇÃO DO DOC.</t>
  </si>
  <si>
    <t>CREDOR</t>
  </si>
  <si>
    <t xml:space="preserve">NATUREZA DA DESPESAS </t>
  </si>
  <si>
    <t>VALOR</t>
  </si>
  <si>
    <t>DOCUMENTO</t>
  </si>
  <si>
    <t xml:space="preserve"> (N.F. OU RECIBO)</t>
  </si>
  <si>
    <t>RESUMIDAMENTE</t>
  </si>
  <si>
    <t xml:space="preserve">ENERGISA SULSUDESTE DISTRIBUIDORA ENERGIA S.A </t>
  </si>
  <si>
    <t>ENERGIA</t>
  </si>
  <si>
    <t>FATURA</t>
  </si>
  <si>
    <t>MAT. DE CONSUMO</t>
  </si>
  <si>
    <t>SUB-TOTAL</t>
  </si>
  <si>
    <t>FABIO ADRIANO BUENO</t>
  </si>
  <si>
    <t>HONORÁRIOS CONTABEIS</t>
  </si>
  <si>
    <t>ENCARGOS SOCIAIS</t>
  </si>
  <si>
    <t>FGTS</t>
  </si>
  <si>
    <t>INSS</t>
  </si>
  <si>
    <t>HOLERYT</t>
  </si>
  <si>
    <t>ADRIANA CORREA DA SILVA</t>
  </si>
  <si>
    <t>ALESSANDRA FERNANDES DOMICIANO</t>
  </si>
  <si>
    <t>ANA LUCIA DE ALCANTARA SANTOS FRANÇA</t>
  </si>
  <si>
    <t>ANATERCIO DIAS</t>
  </si>
  <si>
    <t>ANGELICA RODRIGUES DE BRITO MACHADO</t>
  </si>
  <si>
    <t>CELIA REGINA BELINI</t>
  </si>
  <si>
    <t>EDIVALDO APARECIDO DE JESUS</t>
  </si>
  <si>
    <t>ERICA CONCEIÇÃO DA SILVA LEITE</t>
  </si>
  <si>
    <t>EVA APARECIDA BARBOSA DAS N MARCATTO</t>
  </si>
  <si>
    <t>GLAUCIANA NEGRINI DA SILVA</t>
  </si>
  <si>
    <t>JACKILINE MOREIRA DA SILVA BARREIROS DA MOTTA</t>
  </si>
  <si>
    <t>JOSE AUGUSTO DE OLIVEIRA</t>
  </si>
  <si>
    <t>JULIA DOS SANTOS CARDOSO</t>
  </si>
  <si>
    <t>JULIANA APARECIDA  GONÇALVES DE OLIVEIRA</t>
  </si>
  <si>
    <t>LUCIANE SOARES BEVILACQUA DE SOUZA</t>
  </si>
  <si>
    <t>MARCIA APARECIDA DO NASCIMENTO FRAZÃO</t>
  </si>
  <si>
    <t>MARIA DE FATIMA CARLOS DE PAULA SILVEIRA</t>
  </si>
  <si>
    <t>MARIA DE FATIMA DE OLIVEIRA</t>
  </si>
  <si>
    <t>MICAELA FERREIRA</t>
  </si>
  <si>
    <t>REGINA CELIA VERGILATO</t>
  </si>
  <si>
    <t>ROSANA MARIA DA SILVA DALLA POLA</t>
  </si>
  <si>
    <t>ROSELI APARECIDA MARTINS</t>
  </si>
  <si>
    <t>ROSELI TALHAMENTO RIBEIRO</t>
  </si>
  <si>
    <t>ROSILENI DA SILVA FERREIRA</t>
  </si>
  <si>
    <t>ROSINEIA RODRIGUES LEITE</t>
  </si>
  <si>
    <t>SHEILA CORREIA ESTEVO ALMEIDA</t>
  </si>
  <si>
    <t>VERA LÚCIA BRANCO</t>
  </si>
  <si>
    <t>TELEFONICA BRASIL S.A.</t>
  </si>
  <si>
    <t>TEFEFONE FIXO</t>
  </si>
  <si>
    <t>CELULAR</t>
  </si>
  <si>
    <t>TOTAL GERAL</t>
  </si>
  <si>
    <t>__________________________________________</t>
  </si>
  <si>
    <t>José Flávio Urbanetti</t>
  </si>
  <si>
    <t>Presidente</t>
  </si>
  <si>
    <t>VA LOR TOTAL RECEBIDO MARÇO  2022: R$ 81.438,30</t>
  </si>
  <si>
    <t>N.F. 035.418.099</t>
  </si>
  <si>
    <t>N.F. 10439</t>
  </si>
  <si>
    <t>DESPESAS COM VEÍCULOS</t>
  </si>
  <si>
    <t>NFS-e 717</t>
  </si>
  <si>
    <t>JOÃO RAFEL GREGÓRIO</t>
  </si>
  <si>
    <t>SERVIÇOS DE HOSPEDAGEM / MANUTENÇÃO E SUPORTE P/ SITE</t>
  </si>
  <si>
    <t>AUTO POSTO 2 IRMÃOS C MOTA LTDA</t>
  </si>
  <si>
    <t>N.F. 44.473</t>
  </si>
  <si>
    <t>CASA AVENIDA COM. IMPO.S. LJ 09</t>
  </si>
  <si>
    <t>N.F. 591</t>
  </si>
  <si>
    <t>MAX SHIME - TONI HENRIQUE DE OLIVEIRA</t>
  </si>
  <si>
    <t>NFS-e 64</t>
  </si>
  <si>
    <t>SERVIÇO DE ASSESSORIA E SOCIAL</t>
  </si>
  <si>
    <t>DOCUMENTOS DE ARRECADAÇÃO DE RECEITAS FEDERAIS</t>
  </si>
  <si>
    <t>I.R.</t>
  </si>
  <si>
    <t>NFS-e 63</t>
  </si>
  <si>
    <t>PAGTO DE FUNC. REF.03/2022</t>
  </si>
  <si>
    <t>FUNDO DE GARANTIA DO TEMPO DE SERVIÇO</t>
  </si>
  <si>
    <t>Cândido Mota, 11  de Abril  de 2022.</t>
  </si>
  <si>
    <t>04/03 à 17/04/2022</t>
  </si>
  <si>
    <t>22/03 à 29/03/2022</t>
  </si>
  <si>
    <t>31/03 à 01/04/2022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</si>
</sst>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R$&quot;\ #,##0.00;\-&quot;R$&quot;\ #,##0.00"/>
    <numFmt numFmtId="44" formatCode="_-&quot;R$&quot;\ * #,##0.00_-;\-&quot;R$&quot;\ * #,##0.00_-;_-&quot;R$&quot;\ * &quot;-&quot;??_-;_-@_-"/>
    <numFmt numFmtId="164" formatCode="&quot;R$&quot;\ #,##0.00"/>
    <numFmt numFmtId="165" formatCode="dd/mm/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8">
    <xf numFmtId="0" fontId="0" fillId="0" borderId="0" xfId="0"/>
    <xf numFmtId="0" fontId="5" fillId="0" borderId="0" xfId="0" applyFont="1" applyFill="1" applyBorder="1" applyAlignment="1"/>
    <xf numFmtId="0" fontId="9" fillId="0" borderId="8" xfId="0" applyFont="1" applyBorder="1" applyAlignment="1">
      <alignment horizontal="center"/>
    </xf>
    <xf numFmtId="14" fontId="10" fillId="0" borderId="13" xfId="0" applyNumberFormat="1" applyFont="1" applyBorder="1" applyAlignment="1">
      <alignment horizontal="left"/>
    </xf>
    <xf numFmtId="14" fontId="11" fillId="0" borderId="14" xfId="0" applyNumberFormat="1" applyFont="1" applyBorder="1" applyAlignment="1">
      <alignment horizontal="left"/>
    </xf>
    <xf numFmtId="14" fontId="11" fillId="0" borderId="0" xfId="0" applyNumberFormat="1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 shrinkToFit="1"/>
    </xf>
    <xf numFmtId="7" fontId="11" fillId="0" borderId="0" xfId="1" applyNumberFormat="1" applyFont="1" applyBorder="1" applyAlignment="1">
      <alignment horizontal="distributed" vertical="distributed"/>
    </xf>
    <xf numFmtId="14" fontId="11" fillId="0" borderId="18" xfId="0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14" fontId="10" fillId="0" borderId="21" xfId="0" applyNumberFormat="1" applyFont="1" applyBorder="1" applyAlignment="1">
      <alignment horizontal="left"/>
    </xf>
    <xf numFmtId="14" fontId="10" fillId="0" borderId="14" xfId="0" applyNumberFormat="1" applyFont="1" applyBorder="1" applyAlignment="1">
      <alignment horizontal="left"/>
    </xf>
    <xf numFmtId="165" fontId="10" fillId="0" borderId="0" xfId="0" applyNumberFormat="1" applyFont="1" applyBorder="1" applyAlignment="1">
      <alignment horizontal="left"/>
    </xf>
    <xf numFmtId="165" fontId="9" fillId="0" borderId="0" xfId="0" applyNumberFormat="1" applyFont="1" applyBorder="1" applyAlignment="1">
      <alignment horizontal="left"/>
    </xf>
    <xf numFmtId="14" fontId="12" fillId="0" borderId="14" xfId="0" applyNumberFormat="1" applyFont="1" applyBorder="1" applyAlignment="1">
      <alignment horizontal="left"/>
    </xf>
    <xf numFmtId="7" fontId="12" fillId="0" borderId="14" xfId="1" applyNumberFormat="1" applyFont="1" applyBorder="1" applyAlignment="1">
      <alignment horizontal="distributed" vertical="center"/>
    </xf>
    <xf numFmtId="44" fontId="12" fillId="0" borderId="14" xfId="1" applyFont="1" applyBorder="1" applyAlignment="1">
      <alignment horizontal="distributed" vertical="center"/>
    </xf>
    <xf numFmtId="14" fontId="12" fillId="0" borderId="14" xfId="0" applyNumberFormat="1" applyFon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 shrinkToFit="1"/>
    </xf>
    <xf numFmtId="44" fontId="13" fillId="0" borderId="0" xfId="1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11" fillId="0" borderId="14" xfId="0" applyFont="1" applyBorder="1" applyAlignment="1">
      <alignment horizontal="left" shrinkToFit="1"/>
    </xf>
    <xf numFmtId="7" fontId="11" fillId="0" borderId="14" xfId="1" applyNumberFormat="1" applyFont="1" applyBorder="1" applyAlignment="1">
      <alignment horizontal="distributed" vertical="distributed"/>
    </xf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11" fillId="0" borderId="19" xfId="0" applyFont="1" applyBorder="1" applyAlignment="1">
      <alignment horizontal="left" shrinkToFit="1"/>
    </xf>
    <xf numFmtId="0" fontId="11" fillId="0" borderId="20" xfId="0" applyFont="1" applyBorder="1" applyAlignment="1">
      <alignment horizontal="left" shrinkToFit="1"/>
    </xf>
    <xf numFmtId="7" fontId="11" fillId="0" borderId="19" xfId="1" applyNumberFormat="1" applyFont="1" applyBorder="1" applyAlignment="1">
      <alignment horizontal="distributed" vertical="distributed"/>
    </xf>
    <xf numFmtId="7" fontId="11" fillId="0" borderId="20" xfId="1" applyNumberFormat="1" applyFont="1" applyBorder="1" applyAlignment="1">
      <alignment horizontal="distributed" vertical="distributed"/>
    </xf>
    <xf numFmtId="44" fontId="11" fillId="0" borderId="14" xfId="1" applyFont="1" applyBorder="1" applyAlignment="1">
      <alignment horizontal="distributed" vertical="center"/>
    </xf>
    <xf numFmtId="44" fontId="11" fillId="0" borderId="14" xfId="1" applyFont="1" applyBorder="1" applyAlignment="1">
      <alignment horizontal="center" vertical="center"/>
    </xf>
    <xf numFmtId="0" fontId="11" fillId="0" borderId="15" xfId="0" applyFont="1" applyBorder="1" applyAlignment="1">
      <alignment horizontal="left"/>
    </xf>
    <xf numFmtId="0" fontId="11" fillId="0" borderId="16" xfId="0" applyFont="1" applyBorder="1" applyAlignment="1">
      <alignment horizontal="left"/>
    </xf>
    <xf numFmtId="0" fontId="11" fillId="0" borderId="15" xfId="0" applyFont="1" applyBorder="1" applyAlignment="1">
      <alignment horizontal="left" shrinkToFit="1"/>
    </xf>
    <xf numFmtId="0" fontId="11" fillId="0" borderId="17" xfId="0" applyFont="1" applyBorder="1" applyAlignment="1">
      <alignment horizontal="left" shrinkToFit="1"/>
    </xf>
    <xf numFmtId="0" fontId="11" fillId="0" borderId="16" xfId="0" applyFont="1" applyBorder="1" applyAlignment="1">
      <alignment horizontal="left" shrinkToFit="1"/>
    </xf>
    <xf numFmtId="44" fontId="11" fillId="0" borderId="15" xfId="1" applyFont="1" applyBorder="1" applyAlignment="1">
      <alignment horizontal="center" vertical="center"/>
    </xf>
    <xf numFmtId="44" fontId="11" fillId="0" borderId="16" xfId="1" applyFont="1" applyBorder="1" applyAlignment="1">
      <alignment horizontal="center" vertical="center"/>
    </xf>
    <xf numFmtId="44" fontId="11" fillId="0" borderId="14" xfId="1" applyNumberFormat="1" applyFont="1" applyBorder="1" applyAlignment="1">
      <alignment horizontal="distributed" vertical="center"/>
    </xf>
    <xf numFmtId="0" fontId="9" fillId="0" borderId="14" xfId="0" applyFont="1" applyBorder="1" applyAlignment="1">
      <alignment horizontal="left"/>
    </xf>
    <xf numFmtId="44" fontId="9" fillId="0" borderId="14" xfId="0" applyNumberFormat="1" applyFont="1" applyBorder="1" applyAlignment="1">
      <alignment horizontal="justify" vertical="distributed"/>
    </xf>
    <xf numFmtId="0" fontId="9" fillId="0" borderId="14" xfId="0" applyFont="1" applyBorder="1" applyAlignment="1">
      <alignment horizontal="justify" vertical="distributed"/>
    </xf>
    <xf numFmtId="7" fontId="11" fillId="0" borderId="0" xfId="1" applyNumberFormat="1" applyFont="1" applyBorder="1" applyAlignment="1">
      <alignment horizontal="distributed" vertical="distributed"/>
    </xf>
    <xf numFmtId="44" fontId="10" fillId="0" borderId="21" xfId="1" applyFont="1" applyBorder="1" applyAlignment="1">
      <alignment horizontal="left"/>
    </xf>
    <xf numFmtId="44" fontId="11" fillId="0" borderId="14" xfId="1" applyFont="1" applyBorder="1" applyAlignment="1">
      <alignment horizontal="justify" vertical="distributed"/>
    </xf>
    <xf numFmtId="44" fontId="8" fillId="0" borderId="1" xfId="1" applyFont="1" applyFill="1" applyBorder="1" applyAlignment="1">
      <alignment horizontal="distributed" vertical="distributed"/>
    </xf>
    <xf numFmtId="44" fontId="8" fillId="0" borderId="2" xfId="1" applyFont="1" applyFill="1" applyBorder="1" applyAlignment="1">
      <alignment horizontal="distributed" vertical="distributed"/>
    </xf>
    <xf numFmtId="44" fontId="8" fillId="0" borderId="3" xfId="1" applyFont="1" applyFill="1" applyBorder="1" applyAlignment="1">
      <alignment horizontal="distributed" vertical="distributed"/>
    </xf>
    <xf numFmtId="0" fontId="8" fillId="0" borderId="7" xfId="0" applyFont="1" applyFill="1" applyBorder="1" applyAlignment="1">
      <alignment horizontal="left" shrinkToFit="1"/>
    </xf>
    <xf numFmtId="14" fontId="8" fillId="0" borderId="7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44" fontId="8" fillId="0" borderId="7" xfId="1" applyFont="1" applyFill="1" applyBorder="1" applyAlignment="1">
      <alignment horizontal="distributed" vertical="distributed"/>
    </xf>
    <xf numFmtId="0" fontId="9" fillId="0" borderId="10" xfId="0" applyFont="1" applyBorder="1" applyAlignment="1">
      <alignment horizontal="left" shrinkToFit="1"/>
    </xf>
    <xf numFmtId="0" fontId="9" fillId="0" borderId="11" xfId="0" applyFont="1" applyBorder="1" applyAlignment="1">
      <alignment horizontal="left" shrinkToFit="1"/>
    </xf>
    <xf numFmtId="0" fontId="9" fillId="0" borderId="10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9" fontId="9" fillId="0" borderId="10" xfId="0" applyNumberFormat="1" applyFont="1" applyBorder="1" applyAlignment="1">
      <alignment horizontal="left"/>
    </xf>
    <xf numFmtId="49" fontId="9" fillId="0" borderId="11" xfId="0" applyNumberFormat="1" applyFont="1" applyBorder="1" applyAlignment="1">
      <alignment horizontal="left"/>
    </xf>
    <xf numFmtId="0" fontId="10" fillId="0" borderId="13" xfId="0" applyFont="1" applyBorder="1" applyAlignment="1">
      <alignment horizontal="left" shrinkToFit="1"/>
    </xf>
    <xf numFmtId="0" fontId="10" fillId="0" borderId="13" xfId="0" applyFont="1" applyBorder="1" applyAlignment="1">
      <alignment shrinkToFit="1"/>
    </xf>
    <xf numFmtId="49" fontId="10" fillId="0" borderId="13" xfId="0" applyNumberFormat="1" applyFont="1" applyBorder="1" applyAlignment="1">
      <alignment horizontal="left" shrinkToFit="1"/>
    </xf>
    <xf numFmtId="44" fontId="10" fillId="0" borderId="13" xfId="1" applyFont="1" applyBorder="1" applyAlignment="1">
      <alignment horizontal="justify" vertical="distributed"/>
    </xf>
    <xf numFmtId="0" fontId="5" fillId="0" borderId="7" xfId="0" applyFont="1" applyFill="1" applyBorder="1" applyAlignment="1">
      <alignment horizontal="right"/>
    </xf>
    <xf numFmtId="164" fontId="5" fillId="0" borderId="7" xfId="0" applyNumberFormat="1" applyFont="1" applyFill="1" applyBorder="1" applyAlignment="1">
      <alignment horizontal="distributed" vertical="distributed"/>
    </xf>
    <xf numFmtId="0" fontId="2" fillId="0" borderId="0" xfId="0" applyFont="1" applyAlignment="1">
      <alignment horizontal="center"/>
    </xf>
    <xf numFmtId="0" fontId="9" fillId="0" borderId="4" xfId="0" applyFont="1" applyBorder="1" applyAlignment="1">
      <alignment horizontal="center" shrinkToFit="1"/>
    </xf>
    <xf numFmtId="0" fontId="9" fillId="0" borderId="6" xfId="0" applyFont="1" applyBorder="1" applyAlignment="1">
      <alignment horizontal="center" shrinkToFit="1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0" fontId="10" fillId="0" borderId="2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 applyBorder="1" applyAlignment="1">
      <alignment horizontal="justify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justify" vertical="top"/>
    </xf>
    <xf numFmtId="0" fontId="6" fillId="0" borderId="4" xfId="0" applyFont="1" applyFill="1" applyBorder="1" applyAlignment="1">
      <alignment horizontal="center" shrinkToFit="1"/>
    </xf>
    <xf numFmtId="0" fontId="6" fillId="0" borderId="5" xfId="0" applyFont="1" applyFill="1" applyBorder="1" applyAlignment="1">
      <alignment horizontal="center" shrinkToFit="1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distributed"/>
    </xf>
    <xf numFmtId="164" fontId="5" fillId="0" borderId="3" xfId="0" applyNumberFormat="1" applyFont="1" applyFill="1" applyBorder="1" applyAlignment="1">
      <alignment horizontal="distributed"/>
    </xf>
    <xf numFmtId="0" fontId="10" fillId="0" borderId="15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10" fillId="0" borderId="15" xfId="0" applyFont="1" applyBorder="1" applyAlignment="1">
      <alignment horizontal="left" shrinkToFit="1"/>
    </xf>
    <xf numFmtId="0" fontId="10" fillId="0" borderId="17" xfId="0" applyFont="1" applyBorder="1" applyAlignment="1">
      <alignment horizontal="left" shrinkToFit="1"/>
    </xf>
    <xf numFmtId="0" fontId="10" fillId="0" borderId="16" xfId="0" applyFont="1" applyBorder="1" applyAlignment="1">
      <alignment horizontal="left" shrinkToFit="1"/>
    </xf>
    <xf numFmtId="44" fontId="10" fillId="0" borderId="15" xfId="1" applyFont="1" applyBorder="1" applyAlignment="1">
      <alignment horizontal="left"/>
    </xf>
    <xf numFmtId="44" fontId="10" fillId="0" borderId="16" xfId="1" applyFont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shrinkToFit="1"/>
    </xf>
    <xf numFmtId="0" fontId="7" fillId="0" borderId="3" xfId="0" applyFont="1" applyFill="1" applyBorder="1" applyAlignment="1">
      <alignment horizontal="center" shrinkToFit="1"/>
    </xf>
    <xf numFmtId="44" fontId="5" fillId="0" borderId="1" xfId="1" applyFont="1" applyFill="1" applyBorder="1" applyAlignment="1">
      <alignment horizontal="center"/>
    </xf>
    <xf numFmtId="44" fontId="5" fillId="0" borderId="3" xfId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center"/>
    </xf>
    <xf numFmtId="14" fontId="5" fillId="0" borderId="3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left"/>
    </xf>
    <xf numFmtId="164" fontId="8" fillId="0" borderId="7" xfId="0" applyNumberFormat="1" applyFont="1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distributed" vertical="distributed"/>
    </xf>
    <xf numFmtId="0" fontId="7" fillId="0" borderId="1" xfId="0" applyFont="1" applyFill="1" applyBorder="1" applyAlignment="1">
      <alignment horizontal="right"/>
    </xf>
    <xf numFmtId="0" fontId="7" fillId="0" borderId="2" xfId="0" applyFont="1" applyFill="1" applyBorder="1" applyAlignment="1">
      <alignment horizontal="right"/>
    </xf>
    <xf numFmtId="0" fontId="7" fillId="0" borderId="3" xfId="0" applyFont="1" applyFill="1" applyBorder="1" applyAlignment="1">
      <alignment horizontal="right"/>
    </xf>
    <xf numFmtId="44" fontId="7" fillId="0" borderId="1" xfId="1" applyFont="1" applyFill="1" applyBorder="1" applyAlignment="1">
      <alignment horizontal="distributed" vertical="distributed"/>
    </xf>
    <xf numFmtId="44" fontId="7" fillId="0" borderId="2" xfId="1" applyFont="1" applyFill="1" applyBorder="1" applyAlignment="1">
      <alignment horizontal="distributed" vertical="distributed"/>
    </xf>
    <xf numFmtId="44" fontId="7" fillId="0" borderId="3" xfId="1" applyFont="1" applyFill="1" applyBorder="1" applyAlignment="1">
      <alignment horizontal="distributed" vertical="distributed"/>
    </xf>
    <xf numFmtId="44" fontId="5" fillId="0" borderId="7" xfId="1" applyFont="1" applyFill="1" applyBorder="1" applyAlignment="1">
      <alignment horizontal="distributed" vertical="distributed"/>
    </xf>
    <xf numFmtId="0" fontId="8" fillId="0" borderId="1" xfId="0" applyFont="1" applyFill="1" applyBorder="1" applyAlignment="1">
      <alignment horizontal="left" shrinkToFit="1"/>
    </xf>
    <xf numFmtId="0" fontId="8" fillId="0" borderId="2" xfId="0" applyFont="1" applyFill="1" applyBorder="1" applyAlignment="1">
      <alignment horizontal="left" shrinkToFit="1"/>
    </xf>
    <xf numFmtId="0" fontId="8" fillId="0" borderId="3" xfId="0" applyFont="1" applyFill="1" applyBorder="1" applyAlignment="1">
      <alignment horizontal="left" shrinkToFit="1"/>
    </xf>
    <xf numFmtId="14" fontId="8" fillId="0" borderId="1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92"/>
  <sheetViews>
    <sheetView tabSelected="1" view="pageLayout" topLeftCell="A78" zoomScale="232" zoomScaleNormal="178" zoomScalePageLayoutView="232" workbookViewId="0">
      <selection activeCell="D88" sqref="D88:F88"/>
    </sheetView>
  </sheetViews>
  <sheetFormatPr defaultRowHeight="15" x14ac:dyDescent="0.25"/>
  <cols>
    <col min="1" max="1" width="10.85546875" bestFit="1" customWidth="1"/>
  </cols>
  <sheetData>
    <row r="4" spans="1:10" x14ac:dyDescent="0.25">
      <c r="A4" s="76" t="s">
        <v>0</v>
      </c>
      <c r="B4" s="76"/>
      <c r="C4" s="76"/>
      <c r="D4" s="76"/>
      <c r="E4" s="76"/>
      <c r="F4" s="76"/>
      <c r="G4" s="76"/>
      <c r="H4" s="76"/>
      <c r="I4" s="76"/>
      <c r="J4" s="76"/>
    </row>
    <row r="5" spans="1:10" x14ac:dyDescent="0.25">
      <c r="A5" s="77" t="s">
        <v>1</v>
      </c>
      <c r="B5" s="77"/>
      <c r="C5" s="77"/>
      <c r="D5" s="77"/>
      <c r="E5" s="77"/>
      <c r="F5" s="77"/>
      <c r="G5" s="77"/>
      <c r="H5" s="77"/>
      <c r="I5" s="77"/>
      <c r="J5" s="77"/>
    </row>
    <row r="6" spans="1:10" x14ac:dyDescent="0.25">
      <c r="A6" s="77" t="s">
        <v>2</v>
      </c>
      <c r="B6" s="77"/>
      <c r="C6" s="77"/>
      <c r="D6" s="77"/>
      <c r="E6" s="77"/>
      <c r="F6" s="77"/>
      <c r="G6" s="77"/>
      <c r="H6" s="77"/>
      <c r="I6" s="77"/>
      <c r="J6" s="77"/>
    </row>
    <row r="7" spans="1:10" x14ac:dyDescent="0.25">
      <c r="A7" s="76" t="s">
        <v>3</v>
      </c>
      <c r="B7" s="76"/>
      <c r="C7" s="76"/>
      <c r="D7" s="76"/>
      <c r="E7" s="76"/>
      <c r="F7" s="76"/>
      <c r="G7" s="76"/>
      <c r="H7" s="76"/>
      <c r="I7" s="76"/>
      <c r="J7" s="76"/>
    </row>
    <row r="9" spans="1:10" x14ac:dyDescent="0.25">
      <c r="A9" s="1" t="s">
        <v>4</v>
      </c>
      <c r="B9" s="1"/>
      <c r="C9" s="1"/>
      <c r="D9" s="1"/>
      <c r="E9" s="1"/>
      <c r="F9" s="1"/>
      <c r="G9" s="1"/>
      <c r="H9" s="1"/>
      <c r="I9" s="1"/>
    </row>
    <row r="10" spans="1:10" x14ac:dyDescent="0.25">
      <c r="A10" s="1" t="s">
        <v>5</v>
      </c>
      <c r="B10" s="1"/>
      <c r="C10" s="1"/>
      <c r="D10" s="1"/>
      <c r="E10" s="1"/>
      <c r="F10" s="1"/>
      <c r="G10" s="1"/>
      <c r="H10" s="1"/>
      <c r="I10" s="1"/>
    </row>
    <row r="11" spans="1:10" ht="15.75" customHeight="1" x14ac:dyDescent="0.25">
      <c r="A11" s="1" t="s">
        <v>6</v>
      </c>
      <c r="B11" s="1"/>
      <c r="C11" s="1"/>
      <c r="D11" s="1"/>
      <c r="E11" s="1"/>
      <c r="F11" s="1"/>
      <c r="G11" s="1"/>
      <c r="H11" s="1"/>
      <c r="I11" s="1"/>
    </row>
    <row r="12" spans="1:10" ht="25.5" customHeight="1" x14ac:dyDescent="0.25">
      <c r="A12" s="78" t="s">
        <v>7</v>
      </c>
      <c r="B12" s="78"/>
      <c r="C12" s="78"/>
      <c r="D12" s="78"/>
      <c r="E12" s="78"/>
      <c r="F12" s="78"/>
      <c r="G12" s="78"/>
      <c r="H12" s="78"/>
      <c r="I12" s="78"/>
      <c r="J12" s="78"/>
    </row>
    <row r="13" spans="1:10" x14ac:dyDescent="0.25">
      <c r="A13" s="1" t="s">
        <v>8</v>
      </c>
      <c r="B13" s="1"/>
      <c r="C13" s="1"/>
      <c r="D13" s="1"/>
      <c r="E13" s="1"/>
      <c r="F13" s="1"/>
      <c r="G13" s="1"/>
      <c r="H13" s="1"/>
      <c r="I13" s="1"/>
    </row>
    <row r="14" spans="1:10" x14ac:dyDescent="0.25">
      <c r="A14" s="1" t="s">
        <v>9</v>
      </c>
      <c r="B14" s="1"/>
      <c r="C14" s="1"/>
      <c r="D14" s="1"/>
      <c r="E14" s="1"/>
      <c r="F14" s="1"/>
      <c r="G14" s="1"/>
      <c r="H14" s="1"/>
      <c r="I14" s="1"/>
    </row>
    <row r="15" spans="1:10" x14ac:dyDescent="0.25">
      <c r="A15" s="1" t="s">
        <v>10</v>
      </c>
      <c r="B15" s="1"/>
      <c r="C15" s="1"/>
      <c r="D15" s="1"/>
      <c r="E15" s="1"/>
      <c r="F15" s="1"/>
      <c r="G15" s="1"/>
      <c r="H15" s="1"/>
      <c r="I15" s="1"/>
    </row>
    <row r="16" spans="1:10" x14ac:dyDescent="0.25">
      <c r="A16" s="1" t="s">
        <v>11</v>
      </c>
      <c r="B16" s="1"/>
      <c r="C16" s="1"/>
      <c r="D16" s="1"/>
      <c r="E16" s="1"/>
      <c r="F16" s="1"/>
      <c r="G16" s="1"/>
      <c r="H16" s="1"/>
      <c r="I16" s="1"/>
    </row>
    <row r="17" spans="1:10" x14ac:dyDescent="0.25">
      <c r="A17" s="1" t="s">
        <v>12</v>
      </c>
      <c r="B17" s="1"/>
      <c r="C17" s="1"/>
      <c r="D17" s="1"/>
      <c r="E17" s="1"/>
      <c r="F17" s="1"/>
      <c r="G17" s="1"/>
      <c r="H17" s="1"/>
      <c r="I17" s="1"/>
    </row>
    <row r="18" spans="1:10" x14ac:dyDescent="0.25">
      <c r="A18" s="1" t="s">
        <v>87</v>
      </c>
      <c r="B18" s="1"/>
      <c r="C18" s="1"/>
      <c r="D18" s="1"/>
      <c r="E18" s="1"/>
      <c r="F18" s="1"/>
      <c r="G18" s="1"/>
      <c r="H18" s="1"/>
      <c r="I18" s="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10" x14ac:dyDescent="0.25">
      <c r="A20" s="79" t="s">
        <v>13</v>
      </c>
      <c r="B20" s="80"/>
      <c r="C20" s="80"/>
      <c r="D20" s="80"/>
      <c r="E20" s="80"/>
      <c r="F20" s="80"/>
      <c r="G20" s="80"/>
      <c r="H20" s="80"/>
      <c r="I20" s="80"/>
      <c r="J20" s="81"/>
    </row>
    <row r="21" spans="1:10" x14ac:dyDescent="0.25">
      <c r="A21" s="99" t="s">
        <v>14</v>
      </c>
      <c r="B21" s="100"/>
      <c r="C21" s="99" t="s">
        <v>15</v>
      </c>
      <c r="D21" s="101"/>
      <c r="E21" s="100"/>
      <c r="F21" s="99" t="s">
        <v>16</v>
      </c>
      <c r="G21" s="101"/>
      <c r="H21" s="100"/>
      <c r="I21" s="102" t="s">
        <v>17</v>
      </c>
      <c r="J21" s="103"/>
    </row>
    <row r="22" spans="1:10" x14ac:dyDescent="0.25">
      <c r="A22" s="104">
        <v>80910.95</v>
      </c>
      <c r="B22" s="105"/>
      <c r="C22" s="106">
        <v>1</v>
      </c>
      <c r="D22" s="107"/>
      <c r="E22" s="108"/>
      <c r="F22" s="109">
        <v>44645</v>
      </c>
      <c r="G22" s="110"/>
      <c r="H22" s="111"/>
      <c r="I22" s="90">
        <v>81438.3</v>
      </c>
      <c r="J22" s="91"/>
    </row>
    <row r="23" spans="1:10" x14ac:dyDescent="0.25">
      <c r="A23" s="87" t="s">
        <v>18</v>
      </c>
      <c r="B23" s="88"/>
      <c r="C23" s="88"/>
      <c r="D23" s="88"/>
      <c r="E23" s="88"/>
      <c r="F23" s="88"/>
      <c r="G23" s="88"/>
      <c r="H23" s="89"/>
      <c r="I23" s="90">
        <v>0</v>
      </c>
      <c r="J23" s="91"/>
    </row>
    <row r="24" spans="1:10" x14ac:dyDescent="0.25">
      <c r="A24" s="87" t="s">
        <v>19</v>
      </c>
      <c r="B24" s="88"/>
      <c r="C24" s="88"/>
      <c r="D24" s="88"/>
      <c r="E24" s="88"/>
      <c r="F24" s="88"/>
      <c r="G24" s="88"/>
      <c r="H24" s="89"/>
      <c r="I24" s="90">
        <f>I22+I23</f>
        <v>81438.3</v>
      </c>
      <c r="J24" s="91"/>
    </row>
    <row r="25" spans="1:10" x14ac:dyDescent="0.25">
      <c r="A25" s="87" t="s">
        <v>20</v>
      </c>
      <c r="B25" s="88"/>
      <c r="C25" s="88"/>
      <c r="D25" s="88"/>
      <c r="E25" s="88"/>
      <c r="F25" s="88"/>
      <c r="G25" s="88"/>
      <c r="H25" s="89"/>
      <c r="I25" s="90">
        <v>0</v>
      </c>
      <c r="J25" s="91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10" ht="42.75" customHeight="1" x14ac:dyDescent="0.25">
      <c r="A27" s="82" t="s">
        <v>21</v>
      </c>
      <c r="B27" s="82"/>
      <c r="C27" s="82"/>
      <c r="D27" s="82"/>
      <c r="E27" s="82"/>
      <c r="F27" s="82"/>
      <c r="G27" s="82"/>
      <c r="H27" s="82"/>
      <c r="I27" s="82"/>
      <c r="J27" s="82"/>
    </row>
    <row r="28" spans="1:10" x14ac:dyDescent="0.25">
      <c r="A28" s="79" t="s">
        <v>22</v>
      </c>
      <c r="B28" s="80"/>
      <c r="C28" s="80"/>
      <c r="D28" s="80"/>
      <c r="E28" s="80"/>
      <c r="F28" s="80"/>
      <c r="G28" s="80"/>
      <c r="H28" s="80"/>
      <c r="I28" s="80"/>
      <c r="J28" s="81"/>
    </row>
    <row r="29" spans="1:10" x14ac:dyDescent="0.25">
      <c r="A29" s="83" t="s">
        <v>23</v>
      </c>
      <c r="B29" s="84"/>
      <c r="C29" s="84"/>
      <c r="D29" s="85" t="s">
        <v>24</v>
      </c>
      <c r="E29" s="85"/>
      <c r="F29" s="85"/>
      <c r="G29" s="85" t="s">
        <v>25</v>
      </c>
      <c r="H29" s="85"/>
      <c r="I29" s="85"/>
      <c r="J29" s="86"/>
    </row>
    <row r="30" spans="1:10" x14ac:dyDescent="0.25">
      <c r="A30" s="50" t="s">
        <v>26</v>
      </c>
      <c r="B30" s="50"/>
      <c r="C30" s="50"/>
      <c r="D30" s="52" t="s">
        <v>107</v>
      </c>
      <c r="E30" s="52"/>
      <c r="F30" s="52"/>
      <c r="G30" s="53">
        <v>4162.41</v>
      </c>
      <c r="H30" s="53"/>
      <c r="I30" s="53"/>
      <c r="J30" s="53"/>
    </row>
    <row r="31" spans="1:10" x14ac:dyDescent="0.25">
      <c r="A31" s="122" t="s">
        <v>27</v>
      </c>
      <c r="B31" s="123"/>
      <c r="C31" s="124"/>
      <c r="D31" s="125"/>
      <c r="E31" s="126"/>
      <c r="F31" s="127"/>
      <c r="G31" s="47">
        <v>0</v>
      </c>
      <c r="H31" s="48"/>
      <c r="I31" s="48"/>
      <c r="J31" s="49"/>
    </row>
    <row r="32" spans="1:10" x14ac:dyDescent="0.25">
      <c r="A32" s="50" t="s">
        <v>28</v>
      </c>
      <c r="B32" s="50"/>
      <c r="C32" s="50"/>
      <c r="D32" s="51" t="s">
        <v>108</v>
      </c>
      <c r="E32" s="52"/>
      <c r="F32" s="52"/>
      <c r="G32" s="53">
        <v>1014.69</v>
      </c>
      <c r="H32" s="53"/>
      <c r="I32" s="53"/>
      <c r="J32" s="53"/>
    </row>
    <row r="33" spans="1:10" x14ac:dyDescent="0.25">
      <c r="A33" s="112" t="s">
        <v>29</v>
      </c>
      <c r="B33" s="112"/>
      <c r="C33" s="112"/>
      <c r="D33" s="113" t="s">
        <v>109</v>
      </c>
      <c r="E33" s="52"/>
      <c r="F33" s="52"/>
      <c r="G33" s="114">
        <v>71304.73</v>
      </c>
      <c r="H33" s="114"/>
      <c r="I33" s="114"/>
      <c r="J33" s="114"/>
    </row>
    <row r="34" spans="1:10" x14ac:dyDescent="0.25">
      <c r="A34" s="115" t="s">
        <v>19</v>
      </c>
      <c r="B34" s="116"/>
      <c r="C34" s="116"/>
      <c r="D34" s="116"/>
      <c r="E34" s="116"/>
      <c r="F34" s="117"/>
      <c r="G34" s="118">
        <f>SUM(G30:G33)</f>
        <v>76481.83</v>
      </c>
      <c r="H34" s="119"/>
      <c r="I34" s="119"/>
      <c r="J34" s="120"/>
    </row>
    <row r="35" spans="1:10" x14ac:dyDescent="0.25">
      <c r="A35" s="65" t="s">
        <v>30</v>
      </c>
      <c r="B35" s="65"/>
      <c r="C35" s="65"/>
      <c r="D35" s="65"/>
      <c r="E35" s="65"/>
      <c r="F35" s="65"/>
      <c r="G35" s="121">
        <v>4956.47</v>
      </c>
      <c r="H35" s="121"/>
      <c r="I35" s="121"/>
      <c r="J35" s="121"/>
    </row>
    <row r="36" spans="1:10" x14ac:dyDescent="0.25">
      <c r="A36" s="65" t="s">
        <v>31</v>
      </c>
      <c r="B36" s="65"/>
      <c r="C36" s="65"/>
      <c r="D36" s="65"/>
      <c r="E36" s="65"/>
      <c r="F36" s="65"/>
      <c r="G36" s="66">
        <v>0</v>
      </c>
      <c r="H36" s="66"/>
      <c r="I36" s="66"/>
      <c r="J36" s="66"/>
    </row>
    <row r="37" spans="1:10" x14ac:dyDescent="0.25">
      <c r="A37" s="65" t="s">
        <v>32</v>
      </c>
      <c r="B37" s="65"/>
      <c r="C37" s="65"/>
      <c r="D37" s="65"/>
      <c r="E37" s="65"/>
      <c r="F37" s="65"/>
      <c r="G37" s="66">
        <f>G35</f>
        <v>4956.47</v>
      </c>
      <c r="H37" s="66"/>
      <c r="I37" s="66"/>
      <c r="J37" s="66"/>
    </row>
    <row r="38" spans="1:10" x14ac:dyDescent="0.25">
      <c r="A38" s="67" t="s">
        <v>33</v>
      </c>
      <c r="B38" s="67"/>
      <c r="C38" s="67"/>
      <c r="D38" s="67"/>
      <c r="E38" s="67"/>
      <c r="F38" s="67"/>
      <c r="G38" s="67"/>
      <c r="H38" s="67"/>
      <c r="I38" s="67"/>
      <c r="J38" s="67"/>
    </row>
    <row r="39" spans="1:10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10" x14ac:dyDescent="0.25">
      <c r="A40" s="2" t="s">
        <v>34</v>
      </c>
      <c r="B40" s="68" t="s">
        <v>35</v>
      </c>
      <c r="C40" s="69"/>
      <c r="D40" s="70" t="s">
        <v>36</v>
      </c>
      <c r="E40" s="71"/>
      <c r="F40" s="72"/>
      <c r="G40" s="73" t="s">
        <v>37</v>
      </c>
      <c r="H40" s="74"/>
      <c r="I40" s="70" t="s">
        <v>38</v>
      </c>
      <c r="J40" s="72"/>
    </row>
    <row r="41" spans="1:10" x14ac:dyDescent="0.25">
      <c r="A41" s="10" t="s">
        <v>39</v>
      </c>
      <c r="B41" s="54" t="s">
        <v>40</v>
      </c>
      <c r="C41" s="55"/>
      <c r="D41" s="56"/>
      <c r="E41" s="57"/>
      <c r="F41" s="58"/>
      <c r="G41" s="59" t="s">
        <v>41</v>
      </c>
      <c r="H41" s="60"/>
      <c r="I41" s="56"/>
      <c r="J41" s="58"/>
    </row>
    <row r="42" spans="1:10" x14ac:dyDescent="0.25">
      <c r="A42" s="11">
        <v>44622</v>
      </c>
      <c r="B42" s="75" t="s">
        <v>89</v>
      </c>
      <c r="C42" s="75"/>
      <c r="D42" s="75" t="s">
        <v>94</v>
      </c>
      <c r="E42" s="75"/>
      <c r="F42" s="75"/>
      <c r="G42" s="75" t="s">
        <v>90</v>
      </c>
      <c r="H42" s="75"/>
      <c r="I42" s="45">
        <v>490.11</v>
      </c>
      <c r="J42" s="45"/>
    </row>
    <row r="43" spans="1:10" x14ac:dyDescent="0.25">
      <c r="A43" s="3">
        <v>44624</v>
      </c>
      <c r="B43" s="61" t="s">
        <v>88</v>
      </c>
      <c r="C43" s="61"/>
      <c r="D43" s="62" t="s">
        <v>42</v>
      </c>
      <c r="E43" s="62"/>
      <c r="F43" s="62"/>
      <c r="G43" s="63" t="s">
        <v>43</v>
      </c>
      <c r="H43" s="63"/>
      <c r="I43" s="64">
        <v>749.68</v>
      </c>
      <c r="J43" s="64"/>
    </row>
    <row r="44" spans="1:10" x14ac:dyDescent="0.25">
      <c r="A44" s="4">
        <v>44627</v>
      </c>
      <c r="B44" s="22" t="s">
        <v>91</v>
      </c>
      <c r="C44" s="22"/>
      <c r="D44" s="23" t="s">
        <v>92</v>
      </c>
      <c r="E44" s="23"/>
      <c r="F44" s="23"/>
      <c r="G44" s="23" t="s">
        <v>93</v>
      </c>
      <c r="H44" s="23"/>
      <c r="I44" s="46">
        <v>1320</v>
      </c>
      <c r="J44" s="46"/>
    </row>
    <row r="45" spans="1:10" x14ac:dyDescent="0.25">
      <c r="A45" s="4">
        <v>44642</v>
      </c>
      <c r="B45" s="22" t="s">
        <v>95</v>
      </c>
      <c r="C45" s="22"/>
      <c r="D45" s="23" t="s">
        <v>96</v>
      </c>
      <c r="E45" s="23"/>
      <c r="F45" s="23"/>
      <c r="G45" s="23" t="s">
        <v>45</v>
      </c>
      <c r="H45" s="23"/>
      <c r="I45" s="24">
        <v>274.88</v>
      </c>
      <c r="J45" s="24"/>
    </row>
    <row r="46" spans="1:10" x14ac:dyDescent="0.25">
      <c r="A46" s="4">
        <v>44649</v>
      </c>
      <c r="B46" s="22" t="s">
        <v>97</v>
      </c>
      <c r="C46" s="22"/>
      <c r="D46" s="23" t="s">
        <v>98</v>
      </c>
      <c r="E46" s="23"/>
      <c r="F46" s="23"/>
      <c r="G46" s="23" t="s">
        <v>45</v>
      </c>
      <c r="H46" s="23"/>
      <c r="I46" s="24">
        <v>249.7</v>
      </c>
      <c r="J46" s="24"/>
    </row>
    <row r="47" spans="1:10" x14ac:dyDescent="0.25">
      <c r="A47" s="41" t="s">
        <v>46</v>
      </c>
      <c r="B47" s="41"/>
      <c r="C47" s="41"/>
      <c r="D47" s="41"/>
      <c r="E47" s="41"/>
      <c r="F47" s="41"/>
      <c r="G47" s="41"/>
      <c r="H47" s="41"/>
      <c r="I47" s="42">
        <f>SUM(I42:I46)</f>
        <v>3084.37</v>
      </c>
      <c r="J47" s="43"/>
    </row>
    <row r="48" spans="1:10" x14ac:dyDescent="0.25">
      <c r="A48" s="5"/>
      <c r="B48" s="19"/>
      <c r="C48" s="19"/>
      <c r="D48" s="20"/>
      <c r="E48" s="20"/>
      <c r="F48" s="20"/>
      <c r="G48" s="20"/>
      <c r="H48" s="20"/>
      <c r="I48" s="44"/>
      <c r="J48" s="44"/>
    </row>
    <row r="49" spans="1:10" x14ac:dyDescent="0.25">
      <c r="A49" s="5"/>
      <c r="B49" s="6"/>
      <c r="C49" s="6"/>
      <c r="D49" s="7"/>
      <c r="E49" s="7"/>
      <c r="F49" s="7"/>
      <c r="G49" s="7"/>
      <c r="H49" s="7"/>
      <c r="I49" s="8"/>
      <c r="J49" s="8"/>
    </row>
    <row r="50" spans="1:10" x14ac:dyDescent="0.25">
      <c r="A50" s="5"/>
      <c r="B50" s="6"/>
      <c r="C50" s="6"/>
      <c r="D50" s="7"/>
      <c r="E50" s="7"/>
      <c r="F50" s="7"/>
      <c r="G50" s="7"/>
      <c r="H50" s="7"/>
      <c r="I50" s="8"/>
      <c r="J50" s="8"/>
    </row>
    <row r="52" spans="1:10" x14ac:dyDescent="0.25">
      <c r="A52" s="4">
        <v>44651</v>
      </c>
      <c r="B52" s="22" t="s">
        <v>99</v>
      </c>
      <c r="C52" s="22"/>
      <c r="D52" s="23" t="s">
        <v>47</v>
      </c>
      <c r="E52" s="23"/>
      <c r="F52" s="23"/>
      <c r="G52" s="23" t="s">
        <v>100</v>
      </c>
      <c r="H52" s="23"/>
      <c r="I52" s="24">
        <v>710</v>
      </c>
      <c r="J52" s="24"/>
    </row>
    <row r="53" spans="1:10" x14ac:dyDescent="0.25">
      <c r="A53" s="4">
        <v>44651</v>
      </c>
      <c r="B53" s="22" t="s">
        <v>49</v>
      </c>
      <c r="C53" s="22"/>
      <c r="D53" s="23" t="s">
        <v>101</v>
      </c>
      <c r="E53" s="23"/>
      <c r="F53" s="23"/>
      <c r="G53" s="23" t="s">
        <v>102</v>
      </c>
      <c r="H53" s="23"/>
      <c r="I53" s="24">
        <v>437.66</v>
      </c>
      <c r="J53" s="24"/>
    </row>
    <row r="54" spans="1:10" x14ac:dyDescent="0.25">
      <c r="A54" s="4">
        <v>44651</v>
      </c>
      <c r="B54" s="22" t="s">
        <v>49</v>
      </c>
      <c r="C54" s="22"/>
      <c r="D54" s="23" t="s">
        <v>101</v>
      </c>
      <c r="E54" s="23"/>
      <c r="F54" s="23"/>
      <c r="G54" s="23" t="s">
        <v>51</v>
      </c>
      <c r="H54" s="23"/>
      <c r="I54" s="24">
        <v>5651.65</v>
      </c>
      <c r="J54" s="24"/>
    </row>
    <row r="55" spans="1:10" x14ac:dyDescent="0.25">
      <c r="A55" s="4">
        <v>44651</v>
      </c>
      <c r="B55" s="22" t="s">
        <v>103</v>
      </c>
      <c r="C55" s="22"/>
      <c r="D55" s="23" t="s">
        <v>47</v>
      </c>
      <c r="E55" s="23"/>
      <c r="F55" s="23"/>
      <c r="G55" s="23" t="s">
        <v>48</v>
      </c>
      <c r="H55" s="23"/>
      <c r="I55" s="24">
        <v>1212</v>
      </c>
      <c r="J55" s="24"/>
    </row>
    <row r="56" spans="1:10" x14ac:dyDescent="0.25">
      <c r="A56" s="4">
        <v>44652</v>
      </c>
      <c r="B56" s="22" t="s">
        <v>52</v>
      </c>
      <c r="C56" s="22"/>
      <c r="D56" s="22" t="s">
        <v>53</v>
      </c>
      <c r="E56" s="22"/>
      <c r="F56" s="22"/>
      <c r="G56" s="23" t="s">
        <v>104</v>
      </c>
      <c r="H56" s="23"/>
      <c r="I56" s="31">
        <v>2175.61</v>
      </c>
      <c r="J56" s="31"/>
    </row>
    <row r="57" spans="1:10" x14ac:dyDescent="0.25">
      <c r="A57" s="4">
        <v>44652</v>
      </c>
      <c r="B57" s="22" t="s">
        <v>52</v>
      </c>
      <c r="C57" s="22"/>
      <c r="D57" s="23" t="s">
        <v>54</v>
      </c>
      <c r="E57" s="23"/>
      <c r="F57" s="23"/>
      <c r="G57" s="23" t="s">
        <v>104</v>
      </c>
      <c r="H57" s="23"/>
      <c r="I57" s="31">
        <v>2175.61</v>
      </c>
      <c r="J57" s="31"/>
    </row>
    <row r="58" spans="1:10" x14ac:dyDescent="0.25">
      <c r="A58" s="4">
        <v>44652</v>
      </c>
      <c r="B58" s="22" t="s">
        <v>52</v>
      </c>
      <c r="C58" s="22"/>
      <c r="D58" s="23" t="s">
        <v>55</v>
      </c>
      <c r="E58" s="23"/>
      <c r="F58" s="23"/>
      <c r="G58" s="23" t="s">
        <v>104</v>
      </c>
      <c r="H58" s="23"/>
      <c r="I58" s="31">
        <v>4238.8999999999996</v>
      </c>
      <c r="J58" s="31"/>
    </row>
    <row r="59" spans="1:10" x14ac:dyDescent="0.25">
      <c r="A59" s="4">
        <v>44652</v>
      </c>
      <c r="B59" s="22" t="s">
        <v>52</v>
      </c>
      <c r="C59" s="22"/>
      <c r="D59" s="23" t="s">
        <v>56</v>
      </c>
      <c r="E59" s="23"/>
      <c r="F59" s="23"/>
      <c r="G59" s="23" t="s">
        <v>104</v>
      </c>
      <c r="H59" s="23"/>
      <c r="I59" s="31">
        <v>2320.08</v>
      </c>
      <c r="J59" s="31"/>
    </row>
    <row r="60" spans="1:10" x14ac:dyDescent="0.25">
      <c r="A60" s="4">
        <v>44652</v>
      </c>
      <c r="B60" s="22" t="s">
        <v>52</v>
      </c>
      <c r="C60" s="22"/>
      <c r="D60" s="23" t="s">
        <v>57</v>
      </c>
      <c r="E60" s="23"/>
      <c r="F60" s="23"/>
      <c r="G60" s="23" t="s">
        <v>104</v>
      </c>
      <c r="H60" s="23"/>
      <c r="I60" s="32">
        <v>2175.61</v>
      </c>
      <c r="J60" s="32"/>
    </row>
    <row r="61" spans="1:10" x14ac:dyDescent="0.25">
      <c r="A61" s="4">
        <v>44652</v>
      </c>
      <c r="B61" s="22" t="s">
        <v>52</v>
      </c>
      <c r="C61" s="22"/>
      <c r="D61" s="22" t="s">
        <v>58</v>
      </c>
      <c r="E61" s="22"/>
      <c r="F61" s="22"/>
      <c r="G61" s="23" t="s">
        <v>104</v>
      </c>
      <c r="H61" s="23"/>
      <c r="I61" s="31">
        <v>1856.38</v>
      </c>
      <c r="J61" s="31"/>
    </row>
    <row r="62" spans="1:10" x14ac:dyDescent="0.25">
      <c r="A62" s="4">
        <v>44652</v>
      </c>
      <c r="B62" s="22" t="s">
        <v>52</v>
      </c>
      <c r="C62" s="22"/>
      <c r="D62" s="23" t="s">
        <v>59</v>
      </c>
      <c r="E62" s="23"/>
      <c r="F62" s="23"/>
      <c r="G62" s="23" t="s">
        <v>104</v>
      </c>
      <c r="H62" s="23"/>
      <c r="I62" s="31">
        <v>2320.08</v>
      </c>
      <c r="J62" s="31"/>
    </row>
    <row r="63" spans="1:10" x14ac:dyDescent="0.25">
      <c r="A63" s="4">
        <v>44652</v>
      </c>
      <c r="B63" s="22" t="s">
        <v>52</v>
      </c>
      <c r="C63" s="22"/>
      <c r="D63" s="23" t="s">
        <v>60</v>
      </c>
      <c r="E63" s="23"/>
      <c r="F63" s="23"/>
      <c r="G63" s="23" t="s">
        <v>104</v>
      </c>
      <c r="H63" s="23"/>
      <c r="I63" s="31">
        <v>2175.61</v>
      </c>
      <c r="J63" s="31"/>
    </row>
    <row r="64" spans="1:10" x14ac:dyDescent="0.25">
      <c r="A64" s="4">
        <v>44652</v>
      </c>
      <c r="B64" s="22" t="s">
        <v>52</v>
      </c>
      <c r="C64" s="22"/>
      <c r="D64" s="23" t="s">
        <v>61</v>
      </c>
      <c r="E64" s="23"/>
      <c r="F64" s="23"/>
      <c r="G64" s="23" t="s">
        <v>104</v>
      </c>
      <c r="H64" s="23"/>
      <c r="I64" s="31">
        <v>2175.61</v>
      </c>
      <c r="J64" s="31"/>
    </row>
    <row r="65" spans="1:10" x14ac:dyDescent="0.25">
      <c r="A65" s="4">
        <v>44652</v>
      </c>
      <c r="B65" s="22" t="s">
        <v>52</v>
      </c>
      <c r="C65" s="22"/>
      <c r="D65" s="22" t="s">
        <v>62</v>
      </c>
      <c r="E65" s="22"/>
      <c r="F65" s="22"/>
      <c r="G65" s="23" t="s">
        <v>104</v>
      </c>
      <c r="H65" s="23"/>
      <c r="I65" s="40">
        <v>2175.61</v>
      </c>
      <c r="J65" s="40"/>
    </row>
    <row r="66" spans="1:10" x14ac:dyDescent="0.25">
      <c r="A66" s="4">
        <v>44652</v>
      </c>
      <c r="B66" s="22" t="s">
        <v>52</v>
      </c>
      <c r="C66" s="22"/>
      <c r="D66" s="23" t="s">
        <v>63</v>
      </c>
      <c r="E66" s="23"/>
      <c r="F66" s="23"/>
      <c r="G66" s="23" t="s">
        <v>104</v>
      </c>
      <c r="H66" s="23"/>
      <c r="I66" s="31">
        <v>2175.61</v>
      </c>
      <c r="J66" s="31"/>
    </row>
    <row r="67" spans="1:10" x14ac:dyDescent="0.25">
      <c r="A67" s="4">
        <v>44652</v>
      </c>
      <c r="B67" s="22" t="s">
        <v>52</v>
      </c>
      <c r="C67" s="22"/>
      <c r="D67" s="23" t="s">
        <v>64</v>
      </c>
      <c r="E67" s="23"/>
      <c r="F67" s="23"/>
      <c r="G67" s="23" t="s">
        <v>104</v>
      </c>
      <c r="H67" s="23"/>
      <c r="I67" s="31">
        <v>2320.08</v>
      </c>
      <c r="J67" s="31"/>
    </row>
    <row r="68" spans="1:10" x14ac:dyDescent="0.25">
      <c r="A68" s="4">
        <v>44652</v>
      </c>
      <c r="B68" s="22" t="s">
        <v>52</v>
      </c>
      <c r="C68" s="22"/>
      <c r="D68" s="23" t="s">
        <v>65</v>
      </c>
      <c r="E68" s="23"/>
      <c r="F68" s="23"/>
      <c r="G68" s="23" t="s">
        <v>104</v>
      </c>
      <c r="H68" s="23"/>
      <c r="I68" s="31">
        <v>1856.38</v>
      </c>
      <c r="J68" s="31"/>
    </row>
    <row r="69" spans="1:10" x14ac:dyDescent="0.25">
      <c r="A69" s="4">
        <v>44652</v>
      </c>
      <c r="B69" s="22" t="s">
        <v>52</v>
      </c>
      <c r="C69" s="22"/>
      <c r="D69" s="23" t="s">
        <v>66</v>
      </c>
      <c r="E69" s="23"/>
      <c r="F69" s="23"/>
      <c r="G69" s="23" t="s">
        <v>104</v>
      </c>
      <c r="H69" s="23"/>
      <c r="I69" s="32">
        <v>1856.38</v>
      </c>
      <c r="J69" s="32"/>
    </row>
    <row r="70" spans="1:10" x14ac:dyDescent="0.25">
      <c r="A70" s="4">
        <v>44652</v>
      </c>
      <c r="B70" s="33" t="s">
        <v>52</v>
      </c>
      <c r="C70" s="34"/>
      <c r="D70" s="35" t="s">
        <v>67</v>
      </c>
      <c r="E70" s="36"/>
      <c r="F70" s="37"/>
      <c r="G70" s="23" t="s">
        <v>104</v>
      </c>
      <c r="H70" s="23"/>
      <c r="I70" s="38">
        <v>2175.61</v>
      </c>
      <c r="J70" s="39"/>
    </row>
    <row r="71" spans="1:10" x14ac:dyDescent="0.25">
      <c r="A71" s="4">
        <v>44652</v>
      </c>
      <c r="B71" s="33" t="s">
        <v>52</v>
      </c>
      <c r="C71" s="34"/>
      <c r="D71" s="35" t="s">
        <v>68</v>
      </c>
      <c r="E71" s="36"/>
      <c r="F71" s="37"/>
      <c r="G71" s="23" t="s">
        <v>104</v>
      </c>
      <c r="H71" s="23"/>
      <c r="I71" s="38">
        <v>2175.61</v>
      </c>
      <c r="J71" s="39"/>
    </row>
    <row r="72" spans="1:10" x14ac:dyDescent="0.25">
      <c r="A72" s="4">
        <v>44652</v>
      </c>
      <c r="B72" s="22" t="s">
        <v>52</v>
      </c>
      <c r="C72" s="22"/>
      <c r="D72" s="23" t="s">
        <v>69</v>
      </c>
      <c r="E72" s="23"/>
      <c r="F72" s="23"/>
      <c r="G72" s="23" t="s">
        <v>104</v>
      </c>
      <c r="H72" s="23"/>
      <c r="I72" s="31">
        <v>2175.61</v>
      </c>
      <c r="J72" s="31"/>
    </row>
    <row r="73" spans="1:10" x14ac:dyDescent="0.25">
      <c r="A73" s="4">
        <v>44652</v>
      </c>
      <c r="B73" s="22" t="s">
        <v>52</v>
      </c>
      <c r="C73" s="22"/>
      <c r="D73" s="23" t="s">
        <v>70</v>
      </c>
      <c r="E73" s="23"/>
      <c r="F73" s="23"/>
      <c r="G73" s="23" t="s">
        <v>104</v>
      </c>
      <c r="H73" s="23"/>
      <c r="I73" s="31">
        <v>1856.38</v>
      </c>
      <c r="J73" s="31"/>
    </row>
    <row r="74" spans="1:10" x14ac:dyDescent="0.25">
      <c r="A74" s="4">
        <v>44652</v>
      </c>
      <c r="B74" s="22" t="s">
        <v>52</v>
      </c>
      <c r="C74" s="22"/>
      <c r="D74" s="23" t="s">
        <v>71</v>
      </c>
      <c r="E74" s="23"/>
      <c r="F74" s="23"/>
      <c r="G74" s="23" t="s">
        <v>104</v>
      </c>
      <c r="H74" s="23"/>
      <c r="I74" s="31">
        <v>2175.61</v>
      </c>
      <c r="J74" s="31"/>
    </row>
    <row r="75" spans="1:10" x14ac:dyDescent="0.25">
      <c r="A75" s="4">
        <v>44652</v>
      </c>
      <c r="B75" s="22" t="s">
        <v>52</v>
      </c>
      <c r="C75" s="22"/>
      <c r="D75" s="22" t="s">
        <v>72</v>
      </c>
      <c r="E75" s="22"/>
      <c r="F75" s="22"/>
      <c r="G75" s="23" t="s">
        <v>104</v>
      </c>
      <c r="H75" s="23"/>
      <c r="I75" s="31">
        <v>1856.38</v>
      </c>
      <c r="J75" s="31"/>
    </row>
    <row r="76" spans="1:10" x14ac:dyDescent="0.25">
      <c r="A76" s="4">
        <v>44652</v>
      </c>
      <c r="B76" s="22" t="s">
        <v>52</v>
      </c>
      <c r="C76" s="22"/>
      <c r="D76" s="23" t="s">
        <v>73</v>
      </c>
      <c r="E76" s="23"/>
      <c r="F76" s="23"/>
      <c r="G76" s="23" t="s">
        <v>104</v>
      </c>
      <c r="H76" s="23"/>
      <c r="I76" s="31">
        <v>2713.75</v>
      </c>
      <c r="J76" s="31"/>
    </row>
    <row r="77" spans="1:10" x14ac:dyDescent="0.25">
      <c r="A77" s="4">
        <v>44652</v>
      </c>
      <c r="B77" s="22" t="s">
        <v>52</v>
      </c>
      <c r="C77" s="22"/>
      <c r="D77" s="23" t="s">
        <v>74</v>
      </c>
      <c r="E77" s="23"/>
      <c r="F77" s="23"/>
      <c r="G77" s="23" t="s">
        <v>104</v>
      </c>
      <c r="H77" s="23"/>
      <c r="I77" s="31">
        <v>2175.61</v>
      </c>
      <c r="J77" s="31"/>
    </row>
    <row r="78" spans="1:10" x14ac:dyDescent="0.25">
      <c r="A78" s="4">
        <v>44652</v>
      </c>
      <c r="B78" s="22" t="s">
        <v>52</v>
      </c>
      <c r="C78" s="22"/>
      <c r="D78" s="23" t="s">
        <v>75</v>
      </c>
      <c r="E78" s="23"/>
      <c r="F78" s="23"/>
      <c r="G78" s="23" t="s">
        <v>104</v>
      </c>
      <c r="H78" s="23"/>
      <c r="I78" s="31">
        <v>2175.61</v>
      </c>
      <c r="J78" s="31"/>
    </row>
    <row r="79" spans="1:10" x14ac:dyDescent="0.25">
      <c r="A79" s="4">
        <v>44652</v>
      </c>
      <c r="B79" s="22" t="s">
        <v>52</v>
      </c>
      <c r="C79" s="22"/>
      <c r="D79" s="23" t="s">
        <v>76</v>
      </c>
      <c r="E79" s="23"/>
      <c r="F79" s="23"/>
      <c r="G79" s="23" t="s">
        <v>104</v>
      </c>
      <c r="H79" s="23"/>
      <c r="I79" s="31">
        <v>1856.38</v>
      </c>
      <c r="J79" s="31"/>
    </row>
    <row r="80" spans="1:10" x14ac:dyDescent="0.25">
      <c r="A80" s="4">
        <v>44652</v>
      </c>
      <c r="B80" s="22" t="s">
        <v>52</v>
      </c>
      <c r="C80" s="22"/>
      <c r="D80" s="23" t="s">
        <v>77</v>
      </c>
      <c r="E80" s="23"/>
      <c r="F80" s="23"/>
      <c r="G80" s="23" t="s">
        <v>104</v>
      </c>
      <c r="H80" s="23"/>
      <c r="I80" s="32">
        <v>1856.38</v>
      </c>
      <c r="J80" s="32"/>
    </row>
    <row r="81" spans="1:10" x14ac:dyDescent="0.25">
      <c r="A81" s="4">
        <v>44652</v>
      </c>
      <c r="B81" s="22" t="s">
        <v>52</v>
      </c>
      <c r="C81" s="22"/>
      <c r="D81" s="23" t="s">
        <v>78</v>
      </c>
      <c r="E81" s="23"/>
      <c r="F81" s="23"/>
      <c r="G81" s="23" t="s">
        <v>104</v>
      </c>
      <c r="H81" s="23"/>
      <c r="I81" s="31">
        <v>2175.61</v>
      </c>
      <c r="J81" s="31"/>
    </row>
    <row r="82" spans="1:10" x14ac:dyDescent="0.25">
      <c r="A82" s="4">
        <v>44652</v>
      </c>
      <c r="B82" s="22" t="s">
        <v>52</v>
      </c>
      <c r="C82" s="22"/>
      <c r="D82" s="23" t="s">
        <v>79</v>
      </c>
      <c r="E82" s="23"/>
      <c r="F82" s="23"/>
      <c r="G82" s="23" t="s">
        <v>104</v>
      </c>
      <c r="H82" s="23"/>
      <c r="I82" s="32">
        <v>2530.6</v>
      </c>
      <c r="J82" s="32"/>
    </row>
    <row r="83" spans="1:10" x14ac:dyDescent="0.25">
      <c r="A83" s="4">
        <v>44663</v>
      </c>
      <c r="B83" s="22" t="s">
        <v>44</v>
      </c>
      <c r="C83" s="22"/>
      <c r="D83" s="23" t="s">
        <v>80</v>
      </c>
      <c r="E83" s="23"/>
      <c r="F83" s="23"/>
      <c r="G83" s="23" t="s">
        <v>81</v>
      </c>
      <c r="H83" s="23"/>
      <c r="I83" s="24">
        <v>142.72999999999999</v>
      </c>
      <c r="J83" s="24"/>
    </row>
    <row r="84" spans="1:10" x14ac:dyDescent="0.25">
      <c r="A84" s="9">
        <v>44668</v>
      </c>
      <c r="B84" s="25" t="s">
        <v>44</v>
      </c>
      <c r="C84" s="26"/>
      <c r="D84" s="27" t="s">
        <v>80</v>
      </c>
      <c r="E84" s="20"/>
      <c r="F84" s="28"/>
      <c r="G84" s="27" t="s">
        <v>82</v>
      </c>
      <c r="H84" s="28"/>
      <c r="I84" s="29">
        <v>28</v>
      </c>
      <c r="J84" s="30"/>
    </row>
    <row r="85" spans="1:10" x14ac:dyDescent="0.25">
      <c r="A85" s="12">
        <v>44652</v>
      </c>
      <c r="B85" s="92" t="s">
        <v>49</v>
      </c>
      <c r="C85" s="93"/>
      <c r="D85" s="94" t="s">
        <v>105</v>
      </c>
      <c r="E85" s="95"/>
      <c r="F85" s="96"/>
      <c r="G85" s="92" t="s">
        <v>50</v>
      </c>
      <c r="H85" s="93"/>
      <c r="I85" s="97">
        <v>5318.73</v>
      </c>
      <c r="J85" s="98"/>
    </row>
    <row r="86" spans="1:10" x14ac:dyDescent="0.25">
      <c r="A86" s="15" t="s">
        <v>46</v>
      </c>
      <c r="B86" s="15"/>
      <c r="C86" s="15"/>
      <c r="D86" s="15"/>
      <c r="E86" s="15"/>
      <c r="F86" s="15"/>
      <c r="G86" s="15"/>
      <c r="H86" s="15"/>
      <c r="I86" s="16">
        <f>SUM(I52:I85)</f>
        <v>73397.459999999992</v>
      </c>
      <c r="J86" s="17"/>
    </row>
    <row r="87" spans="1:10" x14ac:dyDescent="0.25">
      <c r="A87" s="18" t="s">
        <v>83</v>
      </c>
      <c r="B87" s="18"/>
      <c r="C87" s="18"/>
      <c r="D87" s="18"/>
      <c r="E87" s="18"/>
      <c r="F87" s="18"/>
      <c r="G87" s="18"/>
      <c r="H87" s="18"/>
      <c r="I87" s="16">
        <f>SUM(I86,I47)</f>
        <v>76481.829999999987</v>
      </c>
      <c r="J87" s="17"/>
    </row>
    <row r="88" spans="1:10" x14ac:dyDescent="0.25">
      <c r="A88" s="5"/>
      <c r="B88" s="19"/>
      <c r="C88" s="19"/>
      <c r="D88" s="20"/>
      <c r="E88" s="20"/>
      <c r="F88" s="20"/>
      <c r="G88" s="20"/>
      <c r="H88" s="20"/>
      <c r="I88" s="21"/>
      <c r="J88" s="21"/>
    </row>
    <row r="89" spans="1:10" x14ac:dyDescent="0.25">
      <c r="A89" s="13" t="s">
        <v>106</v>
      </c>
      <c r="B89" s="13"/>
      <c r="C89" s="13"/>
      <c r="D89" s="13"/>
      <c r="E89" s="13"/>
      <c r="F89" s="13"/>
      <c r="G89" s="13"/>
      <c r="H89" s="13"/>
      <c r="I89" s="13"/>
      <c r="J89" s="13"/>
    </row>
    <row r="90" spans="1:10" x14ac:dyDescent="0.25">
      <c r="A90" s="13" t="s">
        <v>84</v>
      </c>
      <c r="B90" s="13"/>
      <c r="C90" s="13"/>
      <c r="D90" s="13"/>
      <c r="E90" s="13"/>
      <c r="F90" s="13"/>
      <c r="G90" s="13"/>
      <c r="H90" s="13"/>
      <c r="I90" s="13"/>
      <c r="J90" s="13"/>
    </row>
    <row r="91" spans="1:10" x14ac:dyDescent="0.25">
      <c r="A91" s="13" t="s">
        <v>85</v>
      </c>
      <c r="B91" s="13"/>
      <c r="C91" s="13"/>
      <c r="D91" s="13"/>
      <c r="E91" s="13"/>
      <c r="F91" s="13"/>
      <c r="G91" s="13"/>
      <c r="H91" s="13"/>
      <c r="I91" s="13"/>
      <c r="J91" s="13"/>
    </row>
    <row r="92" spans="1:10" x14ac:dyDescent="0.25">
      <c r="A92" s="14" t="s">
        <v>86</v>
      </c>
      <c r="B92" s="14"/>
      <c r="C92" s="14"/>
      <c r="D92" s="14"/>
      <c r="E92" s="14"/>
      <c r="F92" s="14"/>
      <c r="G92" s="14"/>
      <c r="H92" s="14"/>
      <c r="I92" s="14"/>
      <c r="J92" s="14"/>
    </row>
  </sheetData>
  <mergeCells count="228">
    <mergeCell ref="B85:C85"/>
    <mergeCell ref="D85:F85"/>
    <mergeCell ref="G85:H85"/>
    <mergeCell ref="I85:J85"/>
    <mergeCell ref="A21:B21"/>
    <mergeCell ref="C21:E21"/>
    <mergeCell ref="F21:H21"/>
    <mergeCell ref="I21:J21"/>
    <mergeCell ref="A22:B22"/>
    <mergeCell ref="C22:E22"/>
    <mergeCell ref="F22:H22"/>
    <mergeCell ref="I22:J22"/>
    <mergeCell ref="A30:C30"/>
    <mergeCell ref="D30:F30"/>
    <mergeCell ref="G30:J30"/>
    <mergeCell ref="A33:C33"/>
    <mergeCell ref="D33:F33"/>
    <mergeCell ref="G33:J33"/>
    <mergeCell ref="A34:F34"/>
    <mergeCell ref="G34:J34"/>
    <mergeCell ref="A35:F35"/>
    <mergeCell ref="G35:J35"/>
    <mergeCell ref="A31:C31"/>
    <mergeCell ref="D31:F31"/>
    <mergeCell ref="A4:J4"/>
    <mergeCell ref="A5:J5"/>
    <mergeCell ref="A6:J6"/>
    <mergeCell ref="A7:J7"/>
    <mergeCell ref="A12:J12"/>
    <mergeCell ref="A20:J20"/>
    <mergeCell ref="A27:J27"/>
    <mergeCell ref="A28:J28"/>
    <mergeCell ref="A29:C29"/>
    <mergeCell ref="D29:F29"/>
    <mergeCell ref="G29:J29"/>
    <mergeCell ref="A23:H23"/>
    <mergeCell ref="I23:J23"/>
    <mergeCell ref="A24:H24"/>
    <mergeCell ref="I24:J24"/>
    <mergeCell ref="A25:H25"/>
    <mergeCell ref="I25:J25"/>
    <mergeCell ref="G31:J31"/>
    <mergeCell ref="A32:C32"/>
    <mergeCell ref="D32:F32"/>
    <mergeCell ref="G32:J32"/>
    <mergeCell ref="B41:C41"/>
    <mergeCell ref="D41:F41"/>
    <mergeCell ref="G41:H41"/>
    <mergeCell ref="I41:J41"/>
    <mergeCell ref="B43:C43"/>
    <mergeCell ref="D43:F43"/>
    <mergeCell ref="G43:H43"/>
    <mergeCell ref="I43:J43"/>
    <mergeCell ref="A36:F36"/>
    <mergeCell ref="G36:J36"/>
    <mergeCell ref="A37:F37"/>
    <mergeCell ref="G37:J37"/>
    <mergeCell ref="A38:J38"/>
    <mergeCell ref="B40:C40"/>
    <mergeCell ref="D40:F40"/>
    <mergeCell ref="G40:H40"/>
    <mergeCell ref="I40:J40"/>
    <mergeCell ref="B42:C42"/>
    <mergeCell ref="D42:F42"/>
    <mergeCell ref="G42:H42"/>
    <mergeCell ref="A47:H47"/>
    <mergeCell ref="I47:J47"/>
    <mergeCell ref="B48:C48"/>
    <mergeCell ref="D48:F48"/>
    <mergeCell ref="G48:H48"/>
    <mergeCell ref="I48:J48"/>
    <mergeCell ref="I42:J42"/>
    <mergeCell ref="B45:C45"/>
    <mergeCell ref="D45:F45"/>
    <mergeCell ref="G45:H45"/>
    <mergeCell ref="I45:J45"/>
    <mergeCell ref="B46:C46"/>
    <mergeCell ref="D46:F46"/>
    <mergeCell ref="G46:H46"/>
    <mergeCell ref="I46:J46"/>
    <mergeCell ref="B44:C44"/>
    <mergeCell ref="D44:F44"/>
    <mergeCell ref="G44:H44"/>
    <mergeCell ref="I44:J44"/>
    <mergeCell ref="B54:C54"/>
    <mergeCell ref="D54:F54"/>
    <mergeCell ref="G54:H54"/>
    <mergeCell ref="I54:J54"/>
    <mergeCell ref="B55:C55"/>
    <mergeCell ref="D55:F55"/>
    <mergeCell ref="G55:H55"/>
    <mergeCell ref="I55:J55"/>
    <mergeCell ref="B52:C52"/>
    <mergeCell ref="D52:F52"/>
    <mergeCell ref="G52:H52"/>
    <mergeCell ref="I52:J52"/>
    <mergeCell ref="B53:C53"/>
    <mergeCell ref="D53:F53"/>
    <mergeCell ref="G53:H53"/>
    <mergeCell ref="I53:J53"/>
    <mergeCell ref="G60:H60"/>
    <mergeCell ref="B56:C56"/>
    <mergeCell ref="D56:F56"/>
    <mergeCell ref="G56:H56"/>
    <mergeCell ref="I56:J56"/>
    <mergeCell ref="G58:H58"/>
    <mergeCell ref="G59:H59"/>
    <mergeCell ref="B59:C59"/>
    <mergeCell ref="D59:F59"/>
    <mergeCell ref="I59:J59"/>
    <mergeCell ref="B60:C60"/>
    <mergeCell ref="D60:F60"/>
    <mergeCell ref="I60:J60"/>
    <mergeCell ref="B57:C57"/>
    <mergeCell ref="D57:F57"/>
    <mergeCell ref="I57:J57"/>
    <mergeCell ref="B58:C58"/>
    <mergeCell ref="D58:F58"/>
    <mergeCell ref="I58:J58"/>
    <mergeCell ref="G57:H57"/>
    <mergeCell ref="B63:C63"/>
    <mergeCell ref="D63:F63"/>
    <mergeCell ref="G63:H63"/>
    <mergeCell ref="I63:J63"/>
    <mergeCell ref="B64:C64"/>
    <mergeCell ref="D64:F64"/>
    <mergeCell ref="G64:H64"/>
    <mergeCell ref="I64:J64"/>
    <mergeCell ref="B61:C61"/>
    <mergeCell ref="D61:F61"/>
    <mergeCell ref="G61:H61"/>
    <mergeCell ref="I61:J61"/>
    <mergeCell ref="B62:C62"/>
    <mergeCell ref="D62:F62"/>
    <mergeCell ref="G62:H62"/>
    <mergeCell ref="I62:J62"/>
    <mergeCell ref="B67:C67"/>
    <mergeCell ref="D67:F67"/>
    <mergeCell ref="G67:H67"/>
    <mergeCell ref="I67:J67"/>
    <mergeCell ref="B68:C68"/>
    <mergeCell ref="D68:F68"/>
    <mergeCell ref="G68:H68"/>
    <mergeCell ref="I68:J68"/>
    <mergeCell ref="B65:C65"/>
    <mergeCell ref="D65:F65"/>
    <mergeCell ref="G65:H65"/>
    <mergeCell ref="I65:J65"/>
    <mergeCell ref="B66:C66"/>
    <mergeCell ref="D66:F66"/>
    <mergeCell ref="G66:H66"/>
    <mergeCell ref="I66:J66"/>
    <mergeCell ref="B71:C71"/>
    <mergeCell ref="D71:F71"/>
    <mergeCell ref="G71:H71"/>
    <mergeCell ref="I71:J71"/>
    <mergeCell ref="B72:C72"/>
    <mergeCell ref="D72:F72"/>
    <mergeCell ref="G72:H72"/>
    <mergeCell ref="I72:J72"/>
    <mergeCell ref="B69:C69"/>
    <mergeCell ref="D69:F69"/>
    <mergeCell ref="G69:H69"/>
    <mergeCell ref="I69:J69"/>
    <mergeCell ref="B70:C70"/>
    <mergeCell ref="D70:F70"/>
    <mergeCell ref="G70:H70"/>
    <mergeCell ref="I70:J70"/>
    <mergeCell ref="B75:C75"/>
    <mergeCell ref="D75:F75"/>
    <mergeCell ref="G75:H75"/>
    <mergeCell ref="I75:J75"/>
    <mergeCell ref="B76:C76"/>
    <mergeCell ref="D76:F76"/>
    <mergeCell ref="G76:H76"/>
    <mergeCell ref="I76:J76"/>
    <mergeCell ref="B73:C73"/>
    <mergeCell ref="D73:F73"/>
    <mergeCell ref="G73:H73"/>
    <mergeCell ref="I73:J73"/>
    <mergeCell ref="B74:C74"/>
    <mergeCell ref="D74:F74"/>
    <mergeCell ref="G74:H74"/>
    <mergeCell ref="I74:J74"/>
    <mergeCell ref="B79:C79"/>
    <mergeCell ref="D79:F79"/>
    <mergeCell ref="G79:H79"/>
    <mergeCell ref="I79:J79"/>
    <mergeCell ref="B80:C80"/>
    <mergeCell ref="D80:F80"/>
    <mergeCell ref="G80:H80"/>
    <mergeCell ref="I80:J80"/>
    <mergeCell ref="B77:C77"/>
    <mergeCell ref="D77:F77"/>
    <mergeCell ref="G77:H77"/>
    <mergeCell ref="I77:J77"/>
    <mergeCell ref="B78:C78"/>
    <mergeCell ref="D78:F78"/>
    <mergeCell ref="G78:H78"/>
    <mergeCell ref="I78:J78"/>
    <mergeCell ref="B83:C83"/>
    <mergeCell ref="D83:F83"/>
    <mergeCell ref="G83:H83"/>
    <mergeCell ref="I83:J83"/>
    <mergeCell ref="B84:C84"/>
    <mergeCell ref="D84:F84"/>
    <mergeCell ref="G84:H84"/>
    <mergeCell ref="I84:J84"/>
    <mergeCell ref="B81:C81"/>
    <mergeCell ref="D81:F81"/>
    <mergeCell ref="G81:H81"/>
    <mergeCell ref="I81:J81"/>
    <mergeCell ref="B82:C82"/>
    <mergeCell ref="D82:F82"/>
    <mergeCell ref="G82:H82"/>
    <mergeCell ref="I82:J82"/>
    <mergeCell ref="A89:J89"/>
    <mergeCell ref="A90:J90"/>
    <mergeCell ref="A91:J91"/>
    <mergeCell ref="A92:J92"/>
    <mergeCell ref="A86:H86"/>
    <mergeCell ref="I86:J86"/>
    <mergeCell ref="A87:H87"/>
    <mergeCell ref="I87:J87"/>
    <mergeCell ref="B88:C88"/>
    <mergeCell ref="D88:F88"/>
    <mergeCell ref="G88:H88"/>
    <mergeCell ref="I88:J8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headerFooter>
    <oddHeader>&amp;CAssociação de Proteção à Maternidade e à Infância
"Creche Menino Jesus"
Rua Antonio Franciscatti, 755 - Vila Assunta - Fone (18) 3341-1330 - Cândido Mota - SP - CEP: 19.883-026
CNPJ: 44.492.825/0001-46 Inscrição Estadual: Isenta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2022-04-11T14:53:34Z</cp:lastPrinted>
  <dcterms:created xsi:type="dcterms:W3CDTF">2022-04-06T13:52:09Z</dcterms:created>
  <dcterms:modified xsi:type="dcterms:W3CDTF">2022-05-16T20:06:19Z</dcterms:modified>
</cp:coreProperties>
</file>